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01.08" sheetId="1" r:id="rId1"/>
    <sheet name="01.10" sheetId="4" r:id="rId2"/>
    <sheet name="01.01.2020" sheetId="5" r:id="rId3"/>
    <sheet name="01.02.2020 " sheetId="6" r:id="rId4"/>
    <sheet name="01.03.2020" sheetId="7" r:id="rId5"/>
    <sheet name="01.04.2020 " sheetId="8" r:id="rId6"/>
    <sheet name="01.05.2020 " sheetId="9" r:id="rId7"/>
    <sheet name="01.06.2020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26" i="10"/>
  <c r="C26"/>
  <c r="C23"/>
  <c r="D26" i="9"/>
  <c r="C26"/>
  <c r="C23"/>
  <c r="D25" i="8"/>
  <c r="C23"/>
  <c r="C25" s="1"/>
  <c r="D25" i="7"/>
  <c r="C25"/>
  <c r="C23"/>
  <c r="D25" i="6"/>
  <c r="C23"/>
  <c r="C25" s="1"/>
  <c r="C25" i="5"/>
  <c r="C29"/>
  <c r="C27" i="4"/>
  <c r="D27"/>
  <c r="D26" i="1"/>
  <c r="C26"/>
</calcChain>
</file>

<file path=xl/sharedStrings.xml><?xml version="1.0" encoding="utf-8"?>
<sst xmlns="http://schemas.openxmlformats.org/spreadsheetml/2006/main" count="201" uniqueCount="45">
  <si>
    <t>Отчет об освоении бюджетных средств в 2019 году</t>
  </si>
  <si>
    <t>Наименование статьи затрат</t>
  </si>
  <si>
    <t>Расходы на содержание аппарата Министерства</t>
  </si>
  <si>
    <t>Расходы на профессиональную переподготовку и повышение квалификации государственных гражданских служащих Республики Крым</t>
  </si>
  <si>
    <t>Расходы на содержание объектов капитального строительства до передачи на баланс эксплуатирующим организациям</t>
  </si>
  <si>
    <t>Расходы на осуществление бюджетных инвестиций в объекты капитального строительства государственной  собственности Республики Крым и на приобретение объектов недвижимого имущества в государственную собственность Республики Крым</t>
  </si>
  <si>
    <t>Расходы на реализацию мероприятий ФЦП "Социально-экономическое развитие Республики Крым и г.Севастополя до 2020 года"</t>
  </si>
  <si>
    <t>Государственная программа развития образования в Республике Крым</t>
  </si>
  <si>
    <t>Расходы на осуществлении работ по разработке проектов планировки территорий</t>
  </si>
  <si>
    <t>Расходы на обеспечение деятельности ГКУ "Инвестстрой"</t>
  </si>
  <si>
    <t>Расходы на финансовое обеспечение мероприятий Государственной программы развития физической культуры и спорта в Республике Крым в рамках подпрограммы "Развитие физической культуры и массового спорта"</t>
  </si>
  <si>
    <t>Расходы на обеспечение деятельности ГКУ "Противооползневое"</t>
  </si>
  <si>
    <t>Расходы на обеспечение деятельности КЭС</t>
  </si>
  <si>
    <t>Расходы на обеспечение деятельности ГАУ Экспертиза</t>
  </si>
  <si>
    <t>Субсидия юридическим лицам</t>
  </si>
  <si>
    <t xml:space="preserve">Субсидии бюджетам муниципальных образований Республики Крым </t>
  </si>
  <si>
    <t>Субсидии бюджетам муниципальных образований на мероприятия, связанные со сносом самовольных построек</t>
  </si>
  <si>
    <t>Жилищные программы</t>
  </si>
  <si>
    <t>Исполнение судебных актов в рамках непрограммного направления расходов "Осуществление прочих выплат"</t>
  </si>
  <si>
    <t>Расходы на капитальный ремонт объектов государственной собственности Республики Крым в рамках реализации непрограммных мероприятий "Капитальные расходы"</t>
  </si>
  <si>
    <t>Итого</t>
  </si>
  <si>
    <t>План</t>
  </si>
  <si>
    <t>Факт</t>
  </si>
  <si>
    <t>руб.</t>
  </si>
  <si>
    <t xml:space="preserve"> Министерством строительства и архитектуры Республики Крым по состоянию                                     на 01.08.2019 г.</t>
  </si>
  <si>
    <t>Расходы на осуществлении работ по разработке проектов планировки территорий и внесению изменений в Региональные нормативы градостроительного проектирования</t>
  </si>
  <si>
    <t xml:space="preserve">Субсидии бюджетам муниципальных образований Республики Крым на возмещение расходов </t>
  </si>
  <si>
    <t>Расходы по корректировке документации по планировке территории и проведению землеустроительных, кадастровых и оценочных работ</t>
  </si>
  <si>
    <t xml:space="preserve"> Министерством строительства и архитектуры Республики Крым по состоянию                                     на 01.10.2019 г.</t>
  </si>
  <si>
    <t xml:space="preserve"> Министерством строительства и архитектуры Республики Крым по состоянию                                     на 01.01.2020 г.</t>
  </si>
  <si>
    <t>Расходы на обеспечение деятельности ГАУ "НИИАРГ"</t>
  </si>
  <si>
    <t>Расходы на поощрение региональных управленческих команд за достижение значений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</si>
  <si>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 xml:space="preserve"> Министерством строительства и архитектуры Республики Крым по состоянию                                     на 01.02.2020 г.</t>
  </si>
  <si>
    <t>Отчет об освоении бюджетных средств в 2020 году</t>
  </si>
  <si>
    <t>Расходы на обеспечение деятельности ГКУ "Противооползневое управление"</t>
  </si>
  <si>
    <t>Расходы на обеспечение деятельности НКО "Крымский республиканский фонд развития жилищного строительства и ипотечного кредитования"</t>
  </si>
  <si>
    <t>Расходы на обеспечение деятельности НКО "Крымский республиканский фонд защиты прав граждан-участников долевого строительства"</t>
  </si>
  <si>
    <t>Архитектурные и градостроительные мероприятия (сносу, границы муниципальных образований, генеральные планы, ППТ)</t>
  </si>
  <si>
    <t xml:space="preserve"> Министерством строительства и архитектуры Республики Крым по состоянию                                     на 01.03.2020 г.</t>
  </si>
  <si>
    <t>Расходы на обеспечение деятельности ГКУ "ГлавУКС РК"</t>
  </si>
  <si>
    <t xml:space="preserve"> Министерством строительства и архитектуры Республики Крым по состоянию                                     на 01.04.2020 г.</t>
  </si>
  <si>
    <t xml:space="preserve"> Министерством строительства и архитектуры Республики Крым по состоянию                                     на 01.05.2020 г.</t>
  </si>
  <si>
    <t>Расходы за  счет средств резервного фонда Совета министров Республики Крым</t>
  </si>
  <si>
    <t>Архитектурные и градостроительные мероприятия (границы муниципальных образований, генеральные планы, ППТ)</t>
  </si>
  <si>
    <t xml:space="preserve"> Министерством строительства и архитектуры Республики Крым по состоянию                                     на 01.06.2020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</si>
</sst>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" fontId="0" fillId="0" borderId="0" xfId="0" applyNumberFormat="1"/>
    <xf numFmtId="2" fontId="0" fillId="0" borderId="0" xfId="0" applyNumberFormat="1"/>
    <xf numFmtId="0" fontId="1" fillId="2" borderId="0" xfId="0" applyFont="1" applyFill="1"/>
    <xf numFmtId="2" fontId="1" fillId="2" borderId="1" xfId="0" applyNumberFormat="1" applyFont="1" applyFill="1" applyBorder="1"/>
    <xf numFmtId="2" fontId="3" fillId="2" borderId="1" xfId="0" applyNumberFormat="1" applyFont="1" applyFill="1" applyBorder="1"/>
    <xf numFmtId="2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opLeftCell="A13" workbookViewId="0">
      <selection activeCell="F7" sqref="F7"/>
    </sheetView>
  </sheetViews>
  <sheetFormatPr defaultRowHeight="15"/>
  <cols>
    <col min="2" max="2" width="72.7109375" customWidth="1"/>
    <col min="3" max="3" width="17.28515625" customWidth="1"/>
    <col min="4" max="4" width="16.85546875" customWidth="1"/>
  </cols>
  <sheetData>
    <row r="2" spans="2:4" ht="16.5">
      <c r="B2" s="21" t="s">
        <v>0</v>
      </c>
      <c r="C2" s="21"/>
      <c r="D2" s="21"/>
    </row>
    <row r="3" spans="2:4" ht="32.25" customHeight="1">
      <c r="B3" s="21" t="s">
        <v>24</v>
      </c>
      <c r="C3" s="21"/>
      <c r="D3" s="21"/>
    </row>
    <row r="4" spans="2:4">
      <c r="B4" s="1"/>
      <c r="C4" s="1"/>
      <c r="D4" s="1"/>
    </row>
    <row r="5" spans="2:4">
      <c r="B5" s="1"/>
      <c r="C5" s="1"/>
      <c r="D5" s="3" t="s">
        <v>23</v>
      </c>
    </row>
    <row r="6" spans="2:4">
      <c r="B6" s="19" t="s">
        <v>1</v>
      </c>
      <c r="C6" s="20" t="s">
        <v>21</v>
      </c>
      <c r="D6" s="20" t="s">
        <v>22</v>
      </c>
    </row>
    <row r="7" spans="2:4">
      <c r="B7" s="19"/>
      <c r="C7" s="20"/>
      <c r="D7" s="20"/>
    </row>
    <row r="8" spans="2:4">
      <c r="B8" s="2" t="s">
        <v>2</v>
      </c>
      <c r="C8" s="4">
        <v>106206726.22</v>
      </c>
      <c r="D8" s="4">
        <v>49141182.700000003</v>
      </c>
    </row>
    <row r="9" spans="2:4" ht="45" customHeight="1">
      <c r="B9" s="2" t="s">
        <v>3</v>
      </c>
      <c r="C9" s="4">
        <v>97000</v>
      </c>
      <c r="D9" s="4">
        <v>0</v>
      </c>
    </row>
    <row r="10" spans="2:4" ht="30">
      <c r="B10" s="2" t="s">
        <v>4</v>
      </c>
      <c r="C10" s="4">
        <v>19158370</v>
      </c>
      <c r="D10" s="4">
        <v>2321206</v>
      </c>
    </row>
    <row r="11" spans="2:4" ht="60">
      <c r="B11" s="2" t="s">
        <v>5</v>
      </c>
      <c r="C11" s="4">
        <v>1604520626.27</v>
      </c>
      <c r="D11" s="4">
        <v>299781219.54000002</v>
      </c>
    </row>
    <row r="12" spans="2:4" ht="29.25" customHeight="1">
      <c r="B12" s="2" t="s">
        <v>6</v>
      </c>
      <c r="C12" s="4">
        <v>31966943434.959999</v>
      </c>
      <c r="D12" s="4">
        <v>4645266525.5100002</v>
      </c>
    </row>
    <row r="13" spans="2:4" ht="30" customHeight="1">
      <c r="B13" s="2" t="s">
        <v>7</v>
      </c>
      <c r="C13" s="4">
        <v>1576771259.9000001</v>
      </c>
      <c r="D13" s="4">
        <v>111125909.86</v>
      </c>
    </row>
    <row r="14" spans="2:4" ht="30">
      <c r="B14" s="2" t="s">
        <v>8</v>
      </c>
      <c r="C14" s="4">
        <v>119634000</v>
      </c>
      <c r="D14" s="4">
        <v>0</v>
      </c>
    </row>
    <row r="15" spans="2:4">
      <c r="B15" s="2" t="s">
        <v>9</v>
      </c>
      <c r="C15" s="4">
        <v>505230000</v>
      </c>
      <c r="D15" s="4">
        <v>249656100.87</v>
      </c>
    </row>
    <row r="16" spans="2:4" ht="60" customHeight="1">
      <c r="B16" s="2" t="s">
        <v>10</v>
      </c>
      <c r="C16" s="4">
        <v>105263160</v>
      </c>
      <c r="D16" s="4">
        <v>0</v>
      </c>
    </row>
    <row r="17" spans="2:4">
      <c r="B17" s="2" t="s">
        <v>11</v>
      </c>
      <c r="C17" s="4">
        <v>66663168</v>
      </c>
      <c r="D17" s="4">
        <v>26273190.449999999</v>
      </c>
    </row>
    <row r="18" spans="2:4">
      <c r="B18" s="2" t="s">
        <v>12</v>
      </c>
      <c r="C18" s="4">
        <v>9529862</v>
      </c>
      <c r="D18" s="4">
        <v>5531703</v>
      </c>
    </row>
    <row r="19" spans="2:4">
      <c r="B19" s="2" t="s">
        <v>13</v>
      </c>
      <c r="C19" s="4">
        <v>6402855</v>
      </c>
      <c r="D19" s="4">
        <v>2677713.42</v>
      </c>
    </row>
    <row r="20" spans="2:4">
      <c r="B20" s="2" t="s">
        <v>14</v>
      </c>
      <c r="C20" s="4">
        <v>8428100</v>
      </c>
      <c r="D20" s="4">
        <v>8428030</v>
      </c>
    </row>
    <row r="21" spans="2:4" ht="30" customHeight="1">
      <c r="B21" s="2" t="s">
        <v>15</v>
      </c>
      <c r="C21" s="4">
        <v>1354980.36</v>
      </c>
      <c r="D21" s="4">
        <v>1354980.36</v>
      </c>
    </row>
    <row r="22" spans="2:4" ht="30">
      <c r="B22" s="2" t="s">
        <v>16</v>
      </c>
      <c r="C22" s="4">
        <v>23867775</v>
      </c>
      <c r="D22" s="4">
        <v>0</v>
      </c>
    </row>
    <row r="23" spans="2:4">
      <c r="B23" s="2" t="s">
        <v>17</v>
      </c>
      <c r="C23" s="4">
        <v>716455838</v>
      </c>
      <c r="D23" s="4">
        <v>700599372.52999997</v>
      </c>
    </row>
    <row r="24" spans="2:4" ht="30">
      <c r="B24" s="2" t="s">
        <v>18</v>
      </c>
      <c r="C24" s="4">
        <v>180630.39999999999</v>
      </c>
      <c r="D24" s="4">
        <v>180630.39999999999</v>
      </c>
    </row>
    <row r="25" spans="2:4" ht="45">
      <c r="B25" s="2" t="s">
        <v>19</v>
      </c>
      <c r="C25" s="4">
        <v>2282935</v>
      </c>
      <c r="D25" s="4">
        <v>0</v>
      </c>
    </row>
    <row r="26" spans="2:4">
      <c r="B26" s="5" t="s">
        <v>20</v>
      </c>
      <c r="C26" s="6">
        <f>SUM(C8:C25)</f>
        <v>36838990721.110001</v>
      </c>
      <c r="D26" s="6">
        <f>SUM(D8:D25)</f>
        <v>6102337764.6399984</v>
      </c>
    </row>
  </sheetData>
  <mergeCells count="5">
    <mergeCell ref="B6:B7"/>
    <mergeCell ref="C6:C7"/>
    <mergeCell ref="D6:D7"/>
    <mergeCell ref="B2:D2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Normal="100" workbookViewId="0">
      <selection activeCell="F7" sqref="F7"/>
    </sheetView>
  </sheetViews>
  <sheetFormatPr defaultRowHeight="15"/>
  <cols>
    <col min="2" max="2" width="72.7109375" customWidth="1"/>
    <col min="3" max="3" width="17.28515625" customWidth="1"/>
    <col min="4" max="4" width="16.85546875" customWidth="1"/>
  </cols>
  <sheetData>
    <row r="2" spans="2:6" ht="16.5">
      <c r="B2" s="21" t="s">
        <v>0</v>
      </c>
      <c r="C2" s="21"/>
      <c r="D2" s="21"/>
    </row>
    <row r="3" spans="2:6" ht="32.25" customHeight="1">
      <c r="B3" s="21" t="s">
        <v>28</v>
      </c>
      <c r="C3" s="21"/>
      <c r="D3" s="21"/>
    </row>
    <row r="4" spans="2:6">
      <c r="B4" s="1"/>
      <c r="C4" s="1"/>
      <c r="D4" s="1"/>
    </row>
    <row r="5" spans="2:6">
      <c r="B5" s="1"/>
      <c r="C5" s="1"/>
      <c r="D5" s="3" t="s">
        <v>23</v>
      </c>
    </row>
    <row r="6" spans="2:6">
      <c r="B6" s="19" t="s">
        <v>1</v>
      </c>
      <c r="C6" s="20" t="s">
        <v>21</v>
      </c>
      <c r="D6" s="20" t="s">
        <v>22</v>
      </c>
    </row>
    <row r="7" spans="2:6">
      <c r="B7" s="19"/>
      <c r="C7" s="20"/>
      <c r="D7" s="20"/>
      <c r="F7" s="7"/>
    </row>
    <row r="8" spans="2:6">
      <c r="B8" s="2" t="s">
        <v>2</v>
      </c>
      <c r="C8" s="4">
        <v>106206726.22</v>
      </c>
      <c r="D8" s="4">
        <v>63724380.729999997</v>
      </c>
    </row>
    <row r="9" spans="2:6" ht="45" customHeight="1">
      <c r="B9" s="2" t="s">
        <v>3</v>
      </c>
      <c r="C9" s="4">
        <v>97000</v>
      </c>
      <c r="D9" s="4">
        <v>0</v>
      </c>
    </row>
    <row r="10" spans="2:6" ht="30">
      <c r="B10" s="2" t="s">
        <v>4</v>
      </c>
      <c r="C10" s="4">
        <v>17108370</v>
      </c>
      <c r="D10" s="4">
        <v>4050252.72</v>
      </c>
    </row>
    <row r="11" spans="2:6" ht="60">
      <c r="B11" s="2" t="s">
        <v>5</v>
      </c>
      <c r="C11" s="4">
        <v>1100349812.4200001</v>
      </c>
      <c r="D11" s="4">
        <v>358525530.55000001</v>
      </c>
    </row>
    <row r="12" spans="2:6" ht="29.25" customHeight="1">
      <c r="B12" s="2" t="s">
        <v>6</v>
      </c>
      <c r="C12" s="4">
        <v>13248876434.959999</v>
      </c>
      <c r="D12" s="4">
        <v>6300864424.1599998</v>
      </c>
    </row>
    <row r="13" spans="2:6" ht="30" customHeight="1">
      <c r="B13" s="2" t="s">
        <v>7</v>
      </c>
      <c r="C13" s="4">
        <v>1558150399.22</v>
      </c>
      <c r="D13" s="4">
        <v>199159858.38</v>
      </c>
    </row>
    <row r="14" spans="2:6" ht="45">
      <c r="B14" s="2" t="s">
        <v>25</v>
      </c>
      <c r="C14" s="4">
        <v>130134000</v>
      </c>
      <c r="D14" s="4">
        <v>0</v>
      </c>
    </row>
    <row r="15" spans="2:6">
      <c r="B15" s="2" t="s">
        <v>9</v>
      </c>
      <c r="C15" s="4">
        <v>505230000</v>
      </c>
      <c r="D15" s="4">
        <v>332240210.98000002</v>
      </c>
    </row>
    <row r="16" spans="2:6" ht="60" customHeight="1">
      <c r="B16" s="2" t="s">
        <v>10</v>
      </c>
      <c r="C16" s="4">
        <v>105263160</v>
      </c>
      <c r="D16" s="4">
        <v>0</v>
      </c>
    </row>
    <row r="17" spans="2:4">
      <c r="B17" s="2" t="s">
        <v>11</v>
      </c>
      <c r="C17" s="4">
        <v>72284555.700000003</v>
      </c>
      <c r="D17" s="4">
        <v>40131317.530000001</v>
      </c>
    </row>
    <row r="18" spans="2:4">
      <c r="B18" s="2" t="s">
        <v>12</v>
      </c>
      <c r="C18" s="4">
        <v>14960460.220000001</v>
      </c>
      <c r="D18" s="4">
        <v>7066548</v>
      </c>
    </row>
    <row r="19" spans="2:4">
      <c r="B19" s="2" t="s">
        <v>13</v>
      </c>
      <c r="C19" s="4">
        <v>6402855</v>
      </c>
      <c r="D19" s="4">
        <v>3949570.1</v>
      </c>
    </row>
    <row r="20" spans="2:4">
      <c r="B20" s="2" t="s">
        <v>14</v>
      </c>
      <c r="C20" s="4">
        <v>8428100</v>
      </c>
      <c r="D20" s="4">
        <v>8428030</v>
      </c>
    </row>
    <row r="21" spans="2:4" ht="30" customHeight="1">
      <c r="B21" s="2" t="s">
        <v>26</v>
      </c>
      <c r="C21" s="4">
        <v>1354980.36</v>
      </c>
      <c r="D21" s="4">
        <v>1354980.36</v>
      </c>
    </row>
    <row r="22" spans="2:4" ht="30">
      <c r="B22" s="2" t="s">
        <v>16</v>
      </c>
      <c r="C22" s="4">
        <v>35867775</v>
      </c>
      <c r="D22" s="4">
        <v>0</v>
      </c>
    </row>
    <row r="23" spans="2:4">
      <c r="B23" s="2" t="s">
        <v>17</v>
      </c>
      <c r="C23" s="4">
        <v>734625538</v>
      </c>
      <c r="D23" s="4">
        <v>720761238.52999997</v>
      </c>
    </row>
    <row r="24" spans="2:4" ht="30">
      <c r="B24" s="2" t="s">
        <v>18</v>
      </c>
      <c r="C24" s="4">
        <v>180630.39999999999</v>
      </c>
      <c r="D24" s="4">
        <v>180630.39999999999</v>
      </c>
    </row>
    <row r="25" spans="2:4" ht="45">
      <c r="B25" s="2" t="s">
        <v>19</v>
      </c>
      <c r="C25" s="4">
        <v>2282935</v>
      </c>
      <c r="D25" s="4">
        <v>0</v>
      </c>
    </row>
    <row r="26" spans="2:4" ht="30">
      <c r="B26" s="2" t="s">
        <v>27</v>
      </c>
      <c r="C26" s="4">
        <v>53065000</v>
      </c>
      <c r="D26" s="4"/>
    </row>
    <row r="27" spans="2:4">
      <c r="B27" s="5" t="s">
        <v>20</v>
      </c>
      <c r="C27" s="6">
        <f>SUM(C8:C26)</f>
        <v>17700868732.5</v>
      </c>
      <c r="D27" s="6">
        <f>SUM(D8:D25)</f>
        <v>8040436972.4399996</v>
      </c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zoomScaleNormal="100" workbookViewId="0">
      <selection activeCell="C14" sqref="C14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1.5703125" bestFit="1" customWidth="1"/>
  </cols>
  <sheetData>
    <row r="2" spans="2:6" ht="16.5">
      <c r="B2" s="21" t="s">
        <v>0</v>
      </c>
      <c r="C2" s="21"/>
      <c r="D2" s="21"/>
    </row>
    <row r="3" spans="2:6" ht="32.25" customHeight="1">
      <c r="B3" s="21" t="s">
        <v>29</v>
      </c>
      <c r="C3" s="21"/>
      <c r="D3" s="21"/>
    </row>
    <row r="4" spans="2:6">
      <c r="B4" s="1"/>
      <c r="C4" s="9"/>
      <c r="D4" s="1"/>
    </row>
    <row r="5" spans="2:6">
      <c r="B5" s="1"/>
      <c r="C5" s="9"/>
      <c r="D5" s="3" t="s">
        <v>23</v>
      </c>
    </row>
    <row r="6" spans="2:6">
      <c r="B6" s="19" t="s">
        <v>1</v>
      </c>
      <c r="C6" s="22" t="s">
        <v>21</v>
      </c>
      <c r="D6" s="20" t="s">
        <v>22</v>
      </c>
    </row>
    <row r="7" spans="2:6">
      <c r="B7" s="19"/>
      <c r="C7" s="22"/>
      <c r="D7" s="20"/>
      <c r="F7" s="7"/>
    </row>
    <row r="8" spans="2:6">
      <c r="B8" s="2" t="s">
        <v>2</v>
      </c>
      <c r="C8" s="10">
        <v>103636526.22</v>
      </c>
      <c r="D8" s="4">
        <v>102128969.81</v>
      </c>
    </row>
    <row r="9" spans="2:6" ht="45" customHeight="1">
      <c r="B9" s="2" t="s">
        <v>3</v>
      </c>
      <c r="C9" s="10">
        <v>97000</v>
      </c>
      <c r="D9" s="4">
        <v>97000</v>
      </c>
    </row>
    <row r="10" spans="2:6" ht="60" customHeight="1">
      <c r="B10" s="2" t="s">
        <v>31</v>
      </c>
      <c r="C10" s="10">
        <v>5021400</v>
      </c>
      <c r="D10" s="4">
        <v>5021308.34</v>
      </c>
    </row>
    <row r="11" spans="2:6" ht="30">
      <c r="B11" s="2" t="s">
        <v>4</v>
      </c>
      <c r="C11" s="10">
        <v>10479230</v>
      </c>
      <c r="D11" s="4">
        <v>9704822.8800000008</v>
      </c>
    </row>
    <row r="12" spans="2:6" ht="60">
      <c r="B12" s="2" t="s">
        <v>5</v>
      </c>
      <c r="C12" s="10">
        <v>642886443.63999999</v>
      </c>
      <c r="D12" s="4">
        <v>573356226.78999996</v>
      </c>
    </row>
    <row r="13" spans="2:6" ht="29.25" customHeight="1">
      <c r="B13" s="2" t="s">
        <v>6</v>
      </c>
      <c r="C13" s="10">
        <v>12591994646.959999</v>
      </c>
      <c r="D13" s="4">
        <v>8967572623.1000004</v>
      </c>
    </row>
    <row r="14" spans="2:6" ht="30" customHeight="1">
      <c r="B14" s="2" t="s">
        <v>7</v>
      </c>
      <c r="C14" s="10">
        <v>1331599187.22</v>
      </c>
      <c r="D14" s="4">
        <v>740576035.91999996</v>
      </c>
    </row>
    <row r="15" spans="2:6" ht="45">
      <c r="B15" s="2" t="s">
        <v>25</v>
      </c>
      <c r="C15" s="10">
        <v>8251151.5999999996</v>
      </c>
      <c r="D15" s="4">
        <v>3411857.13</v>
      </c>
    </row>
    <row r="16" spans="2:6">
      <c r="B16" s="2" t="s">
        <v>9</v>
      </c>
      <c r="C16" s="10">
        <v>505230000</v>
      </c>
      <c r="D16" s="4">
        <v>499236850.63</v>
      </c>
    </row>
    <row r="17" spans="2:8" ht="60" customHeight="1">
      <c r="B17" s="2" t="s">
        <v>10</v>
      </c>
      <c r="C17" s="10">
        <v>105263160</v>
      </c>
      <c r="D17" s="4">
        <v>105263158.28</v>
      </c>
    </row>
    <row r="18" spans="2:8">
      <c r="B18" s="2" t="s">
        <v>11</v>
      </c>
      <c r="C18" s="10">
        <v>73852455.700000003</v>
      </c>
      <c r="D18" s="4">
        <v>72611996.189999998</v>
      </c>
    </row>
    <row r="19" spans="2:8">
      <c r="B19" s="2" t="s">
        <v>12</v>
      </c>
      <c r="C19" s="10">
        <v>7890957</v>
      </c>
      <c r="D19" s="4">
        <v>7890957</v>
      </c>
    </row>
    <row r="20" spans="2:8">
      <c r="B20" s="2" t="s">
        <v>13</v>
      </c>
      <c r="C20" s="10">
        <v>3081502.38</v>
      </c>
      <c r="D20" s="4">
        <v>3081502.38</v>
      </c>
    </row>
    <row r="21" spans="2:8">
      <c r="B21" s="2" t="s">
        <v>30</v>
      </c>
      <c r="C21" s="10">
        <v>267035</v>
      </c>
      <c r="D21" s="4">
        <v>267035</v>
      </c>
    </row>
    <row r="22" spans="2:8">
      <c r="B22" s="2" t="s">
        <v>14</v>
      </c>
      <c r="C22" s="10">
        <v>11985780</v>
      </c>
      <c r="D22" s="4">
        <v>11985780</v>
      </c>
    </row>
    <row r="23" spans="2:8" ht="30" customHeight="1">
      <c r="B23" s="2" t="s">
        <v>26</v>
      </c>
      <c r="C23" s="10">
        <v>1354980.36</v>
      </c>
      <c r="D23" s="4">
        <v>1354980.36</v>
      </c>
    </row>
    <row r="24" spans="2:8" ht="30">
      <c r="B24" s="2" t="s">
        <v>16</v>
      </c>
      <c r="C24" s="10">
        <v>5940000</v>
      </c>
      <c r="D24" s="4">
        <v>0</v>
      </c>
    </row>
    <row r="25" spans="2:8">
      <c r="B25" s="2" t="s">
        <v>17</v>
      </c>
      <c r="C25" s="10">
        <f>738197408+2300</f>
        <v>738199708</v>
      </c>
      <c r="D25" s="4">
        <v>737916070.73000002</v>
      </c>
    </row>
    <row r="26" spans="2:8" ht="30">
      <c r="B26" s="2" t="s">
        <v>18</v>
      </c>
      <c r="C26" s="10">
        <v>244630.39999999999</v>
      </c>
      <c r="D26" s="4">
        <v>212630.39999999999</v>
      </c>
    </row>
    <row r="27" spans="2:8" ht="45">
      <c r="B27" s="2" t="s">
        <v>19</v>
      </c>
      <c r="C27" s="10">
        <v>2282935</v>
      </c>
      <c r="D27" s="4">
        <v>2265348</v>
      </c>
    </row>
    <row r="28" spans="2:8" ht="30">
      <c r="B28" s="2" t="s">
        <v>27</v>
      </c>
      <c r="C28" s="10">
        <v>58626836.399999999</v>
      </c>
      <c r="D28" s="4">
        <v>31578185.649999999</v>
      </c>
    </row>
    <row r="29" spans="2:8">
      <c r="B29" s="5" t="s">
        <v>20</v>
      </c>
      <c r="C29" s="11">
        <f>SUM(C8:C28)</f>
        <v>16208185565.879999</v>
      </c>
      <c r="D29" s="6">
        <v>11875533268.59</v>
      </c>
      <c r="H29" s="8"/>
    </row>
    <row r="32" spans="2:8">
      <c r="C32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zoomScaleNormal="100" workbookViewId="0">
      <selection activeCell="C13" sqref="C13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1.5703125" bestFit="1" customWidth="1"/>
  </cols>
  <sheetData>
    <row r="2" spans="2:6" ht="16.5">
      <c r="B2" s="21" t="s">
        <v>33</v>
      </c>
      <c r="C2" s="21"/>
      <c r="D2" s="21"/>
    </row>
    <row r="3" spans="2:6" ht="32.25" customHeight="1">
      <c r="B3" s="21" t="s">
        <v>32</v>
      </c>
      <c r="C3" s="21"/>
      <c r="D3" s="21"/>
    </row>
    <row r="4" spans="2:6">
      <c r="B4" s="1"/>
      <c r="C4" s="9"/>
      <c r="D4" s="1"/>
    </row>
    <row r="5" spans="2:6">
      <c r="B5" s="1"/>
      <c r="C5" s="9"/>
      <c r="D5" s="3" t="s">
        <v>23</v>
      </c>
    </row>
    <row r="6" spans="2:6">
      <c r="B6" s="19" t="s">
        <v>1</v>
      </c>
      <c r="C6" s="22" t="s">
        <v>21</v>
      </c>
      <c r="D6" s="20" t="s">
        <v>22</v>
      </c>
    </row>
    <row r="7" spans="2:6">
      <c r="B7" s="19"/>
      <c r="C7" s="22"/>
      <c r="D7" s="20"/>
      <c r="F7" s="7"/>
    </row>
    <row r="8" spans="2:6">
      <c r="B8" s="14" t="s">
        <v>2</v>
      </c>
      <c r="C8" s="10">
        <v>142588300</v>
      </c>
      <c r="D8" s="4">
        <v>7876839.2599999998</v>
      </c>
    </row>
    <row r="9" spans="2:6" ht="45" customHeight="1">
      <c r="B9" s="14" t="s">
        <v>3</v>
      </c>
      <c r="C9" s="10">
        <v>96489</v>
      </c>
      <c r="D9" s="4">
        <v>0</v>
      </c>
    </row>
    <row r="10" spans="2:6" ht="30">
      <c r="B10" s="14" t="s">
        <v>4</v>
      </c>
      <c r="C10" s="10">
        <v>9227903.1999999993</v>
      </c>
      <c r="D10" s="4">
        <v>0</v>
      </c>
    </row>
    <row r="11" spans="2:6" ht="60">
      <c r="B11" s="14" t="s">
        <v>5</v>
      </c>
      <c r="C11" s="10">
        <v>1556508025.24</v>
      </c>
      <c r="D11" s="4">
        <v>51101427.25</v>
      </c>
    </row>
    <row r="12" spans="2:6" ht="29.25" customHeight="1">
      <c r="B12" s="14" t="s">
        <v>6</v>
      </c>
      <c r="C12" s="10">
        <v>21279300000</v>
      </c>
      <c r="D12" s="4">
        <v>5263157.8899999997</v>
      </c>
    </row>
    <row r="13" spans="2:6" ht="30" customHeight="1">
      <c r="B13" s="14" t="s">
        <v>7</v>
      </c>
      <c r="C13" s="10">
        <v>949553059</v>
      </c>
      <c r="D13" s="4">
        <v>0</v>
      </c>
    </row>
    <row r="14" spans="2:6">
      <c r="B14" s="14" t="s">
        <v>9</v>
      </c>
      <c r="C14" s="10">
        <v>505230000</v>
      </c>
      <c r="D14" s="4">
        <v>10530793.4</v>
      </c>
    </row>
    <row r="15" spans="2:6" ht="51" customHeight="1">
      <c r="B15" s="14" t="s">
        <v>10</v>
      </c>
      <c r="C15" s="10">
        <v>695542298</v>
      </c>
      <c r="D15" s="4">
        <v>0</v>
      </c>
    </row>
    <row r="16" spans="2:6" ht="21" customHeight="1">
      <c r="B16" s="14" t="s">
        <v>34</v>
      </c>
      <c r="C16" s="10">
        <v>55000000</v>
      </c>
      <c r="D16" s="4">
        <v>3526803.79</v>
      </c>
    </row>
    <row r="17" spans="2:8">
      <c r="B17" s="14" t="s">
        <v>13</v>
      </c>
      <c r="C17" s="10">
        <v>5985730.0999999996</v>
      </c>
      <c r="D17" s="4">
        <v>498810.84</v>
      </c>
    </row>
    <row r="18" spans="2:8">
      <c r="B18" s="14" t="s">
        <v>30</v>
      </c>
      <c r="C18" s="10">
        <v>10000000</v>
      </c>
      <c r="D18" s="4">
        <v>1276624</v>
      </c>
    </row>
    <row r="19" spans="2:8" ht="30">
      <c r="B19" s="14" t="s">
        <v>35</v>
      </c>
      <c r="C19" s="10">
        <v>29000000</v>
      </c>
      <c r="D19" s="4">
        <v>2365000</v>
      </c>
    </row>
    <row r="20" spans="2:8" ht="30">
      <c r="B20" s="14" t="s">
        <v>36</v>
      </c>
      <c r="C20" s="10">
        <v>28827700</v>
      </c>
      <c r="D20" s="4">
        <v>1695700</v>
      </c>
    </row>
    <row r="21" spans="2:8">
      <c r="B21" s="14" t="s">
        <v>14</v>
      </c>
      <c r="C21" s="10">
        <v>29000000</v>
      </c>
      <c r="D21" s="4">
        <v>0</v>
      </c>
    </row>
    <row r="22" spans="2:8" ht="30">
      <c r="B22" s="14" t="s">
        <v>16</v>
      </c>
      <c r="C22" s="10">
        <v>80515605.900000006</v>
      </c>
      <c r="D22" s="4">
        <v>0</v>
      </c>
    </row>
    <row r="23" spans="2:8">
      <c r="B23" s="14" t="s">
        <v>17</v>
      </c>
      <c r="C23" s="10">
        <f>733167196.8+3000</f>
        <v>733170196.79999995</v>
      </c>
      <c r="D23" s="4">
        <v>0</v>
      </c>
    </row>
    <row r="24" spans="2:8" ht="30">
      <c r="B24" s="14" t="s">
        <v>37</v>
      </c>
      <c r="C24" s="10">
        <v>246293084.75999999</v>
      </c>
      <c r="D24" s="4">
        <v>0</v>
      </c>
    </row>
    <row r="25" spans="2:8">
      <c r="B25" s="5" t="s">
        <v>20</v>
      </c>
      <c r="C25" s="11">
        <f>SUM(C8:C24)</f>
        <v>26355838391.999996</v>
      </c>
      <c r="D25" s="6">
        <f>SUM(D8:D24)</f>
        <v>84135156.430000007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topLeftCell="A10" zoomScaleNormal="100" workbookViewId="0">
      <selection activeCell="J12" sqref="J12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2.28515625" bestFit="1" customWidth="1"/>
  </cols>
  <sheetData>
    <row r="2" spans="2:8" ht="16.5">
      <c r="B2" s="21" t="s">
        <v>33</v>
      </c>
      <c r="C2" s="21"/>
      <c r="D2" s="21"/>
    </row>
    <row r="3" spans="2:8" ht="32.25" customHeight="1">
      <c r="B3" s="21" t="s">
        <v>38</v>
      </c>
      <c r="C3" s="21"/>
      <c r="D3" s="21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19" t="s">
        <v>1</v>
      </c>
      <c r="C6" s="22" t="s">
        <v>21</v>
      </c>
      <c r="D6" s="20" t="s">
        <v>22</v>
      </c>
    </row>
    <row r="7" spans="2:8">
      <c r="B7" s="19"/>
      <c r="C7" s="22"/>
      <c r="D7" s="20"/>
      <c r="F7" s="7"/>
    </row>
    <row r="8" spans="2:8" s="13" customFormat="1">
      <c r="B8" s="14" t="s">
        <v>2</v>
      </c>
      <c r="C8" s="10">
        <v>142588300</v>
      </c>
      <c r="D8" s="10">
        <v>16650710.34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9227903.1999999993</v>
      </c>
      <c r="D10" s="10">
        <v>0</v>
      </c>
    </row>
    <row r="11" spans="2:8" s="13" customFormat="1" ht="60">
      <c r="B11" s="14" t="s">
        <v>5</v>
      </c>
      <c r="C11" s="10">
        <v>1618609525.24</v>
      </c>
      <c r="D11" s="10">
        <v>98046726.290000007</v>
      </c>
      <c r="H11" s="12"/>
    </row>
    <row r="12" spans="2:8" s="13" customFormat="1" ht="29.25" customHeight="1">
      <c r="B12" s="14" t="s">
        <v>6</v>
      </c>
      <c r="C12" s="10">
        <v>21279290000</v>
      </c>
      <c r="D12" s="10">
        <v>501393509.60000002</v>
      </c>
    </row>
    <row r="13" spans="2:8" s="13" customFormat="1" ht="30" customHeight="1">
      <c r="B13" s="14" t="s">
        <v>7</v>
      </c>
      <c r="C13" s="10">
        <v>944451559</v>
      </c>
      <c r="D13" s="10">
        <v>0</v>
      </c>
    </row>
    <row r="14" spans="2:8" s="13" customFormat="1">
      <c r="B14" s="14" t="s">
        <v>9</v>
      </c>
      <c r="C14" s="10">
        <v>505230000</v>
      </c>
      <c r="D14" s="10">
        <v>51140061.039999999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55000000</v>
      </c>
      <c r="D16" s="10">
        <v>7062962.3899999997</v>
      </c>
    </row>
    <row r="17" spans="2:8" s="13" customFormat="1">
      <c r="B17" s="14" t="s">
        <v>13</v>
      </c>
      <c r="C17" s="10">
        <v>5985730.0999999996</v>
      </c>
      <c r="D17" s="10">
        <v>997621.68</v>
      </c>
    </row>
    <row r="18" spans="2:8" s="13" customFormat="1">
      <c r="B18" s="14" t="s">
        <v>30</v>
      </c>
      <c r="C18" s="10">
        <v>10000000</v>
      </c>
      <c r="D18" s="10">
        <v>2163248</v>
      </c>
    </row>
    <row r="19" spans="2:8" s="13" customFormat="1" ht="30">
      <c r="B19" s="14" t="s">
        <v>35</v>
      </c>
      <c r="C19" s="10">
        <v>29000000</v>
      </c>
      <c r="D19" s="10">
        <v>4730000</v>
      </c>
    </row>
    <row r="20" spans="2:8" s="13" customFormat="1" ht="30">
      <c r="B20" s="14" t="s">
        <v>36</v>
      </c>
      <c r="C20" s="10">
        <v>28827700</v>
      </c>
      <c r="D20" s="10">
        <v>5041400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80515605.900000006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487220100</v>
      </c>
    </row>
    <row r="24" spans="2:8" s="13" customFormat="1" ht="30">
      <c r="B24" s="14" t="s">
        <v>37</v>
      </c>
      <c r="C24" s="10">
        <v>246293084.75999999</v>
      </c>
      <c r="D24" s="10">
        <v>6949798.2800000003</v>
      </c>
    </row>
    <row r="25" spans="2:8">
      <c r="B25" s="5" t="s">
        <v>20</v>
      </c>
      <c r="C25" s="11">
        <f>SUM(C8:C24)</f>
        <v>26412828391.999996</v>
      </c>
      <c r="D25" s="6">
        <f>SUM(D8:D24)</f>
        <v>1181396137.6199999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zoomScaleNormal="100" workbookViewId="0">
      <selection activeCell="C13" sqref="C13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1" t="s">
        <v>33</v>
      </c>
      <c r="C2" s="21"/>
      <c r="D2" s="21"/>
    </row>
    <row r="3" spans="2:8" ht="32.25" customHeight="1">
      <c r="B3" s="21" t="s">
        <v>40</v>
      </c>
      <c r="C3" s="21"/>
      <c r="D3" s="21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19" t="s">
        <v>1</v>
      </c>
      <c r="C6" s="22" t="s">
        <v>21</v>
      </c>
      <c r="D6" s="20" t="s">
        <v>22</v>
      </c>
    </row>
    <row r="7" spans="2:8">
      <c r="B7" s="19"/>
      <c r="C7" s="22"/>
      <c r="D7" s="20"/>
      <c r="F7" s="7"/>
    </row>
    <row r="8" spans="2:8" s="17" customFormat="1">
      <c r="B8" s="15" t="s">
        <v>2</v>
      </c>
      <c r="C8" s="16">
        <v>142588300</v>
      </c>
      <c r="D8" s="16">
        <v>25115677.370000001</v>
      </c>
    </row>
    <row r="9" spans="2:8" s="17" customFormat="1" ht="45" customHeight="1">
      <c r="B9" s="15" t="s">
        <v>3</v>
      </c>
      <c r="C9" s="16">
        <v>96489</v>
      </c>
      <c r="D9" s="16">
        <v>0</v>
      </c>
    </row>
    <row r="10" spans="2:8" s="17" customFormat="1" ht="30">
      <c r="B10" s="15" t="s">
        <v>4</v>
      </c>
      <c r="C10" s="16">
        <v>9227903.1999999993</v>
      </c>
      <c r="D10" s="16">
        <v>674619.84</v>
      </c>
    </row>
    <row r="11" spans="2:8" s="17" customFormat="1" ht="60">
      <c r="B11" s="15" t="s">
        <v>5</v>
      </c>
      <c r="C11" s="16">
        <v>1176420947.28</v>
      </c>
      <c r="D11" s="16">
        <v>118633546.45</v>
      </c>
      <c r="H11" s="18"/>
    </row>
    <row r="12" spans="2:8" s="17" customFormat="1" ht="29.25" customHeight="1">
      <c r="B12" s="15" t="s">
        <v>6</v>
      </c>
      <c r="C12" s="16">
        <v>21279290000</v>
      </c>
      <c r="D12" s="16">
        <v>808617552.72000003</v>
      </c>
    </row>
    <row r="13" spans="2:8" s="17" customFormat="1" ht="30" customHeight="1">
      <c r="B13" s="15" t="s">
        <v>7</v>
      </c>
      <c r="C13" s="16">
        <v>1378853956.96</v>
      </c>
      <c r="D13" s="16">
        <v>88827680</v>
      </c>
    </row>
    <row r="14" spans="2:8" s="17" customFormat="1">
      <c r="B14" s="15" t="s">
        <v>9</v>
      </c>
      <c r="C14" s="16">
        <v>505230000</v>
      </c>
      <c r="D14" s="16">
        <v>96280879.920000002</v>
      </c>
    </row>
    <row r="15" spans="2:8" s="17" customFormat="1" ht="51" customHeight="1">
      <c r="B15" s="15" t="s">
        <v>10</v>
      </c>
      <c r="C15" s="16">
        <v>695542298</v>
      </c>
      <c r="D15" s="16">
        <v>0</v>
      </c>
    </row>
    <row r="16" spans="2:8" s="17" customFormat="1" ht="21" customHeight="1">
      <c r="B16" s="15" t="s">
        <v>39</v>
      </c>
      <c r="C16" s="16">
        <v>55000000</v>
      </c>
      <c r="D16" s="16">
        <v>12024156.09</v>
      </c>
    </row>
    <row r="17" spans="2:8" s="17" customFormat="1">
      <c r="B17" s="15" t="s">
        <v>13</v>
      </c>
      <c r="C17" s="16">
        <v>5985730.0999999996</v>
      </c>
      <c r="D17" s="16">
        <v>1496432.52</v>
      </c>
    </row>
    <row r="18" spans="2:8" s="17" customFormat="1">
      <c r="B18" s="15" t="s">
        <v>30</v>
      </c>
      <c r="C18" s="16">
        <v>10000000</v>
      </c>
      <c r="D18" s="16">
        <v>3549872</v>
      </c>
    </row>
    <row r="19" spans="2:8" s="17" customFormat="1" ht="30">
      <c r="B19" s="15" t="s">
        <v>35</v>
      </c>
      <c r="C19" s="16">
        <v>29000000</v>
      </c>
      <c r="D19" s="16">
        <v>7095000</v>
      </c>
    </row>
    <row r="20" spans="2:8" s="17" customFormat="1" ht="30">
      <c r="B20" s="15" t="s">
        <v>36</v>
      </c>
      <c r="C20" s="16">
        <v>28827700</v>
      </c>
      <c r="D20" s="16">
        <v>6787100</v>
      </c>
    </row>
    <row r="21" spans="2:8" s="17" customFormat="1">
      <c r="B21" s="15" t="s">
        <v>14</v>
      </c>
      <c r="C21" s="16">
        <v>29000000</v>
      </c>
      <c r="D21" s="16">
        <v>0</v>
      </c>
    </row>
    <row r="22" spans="2:8" s="17" customFormat="1" ht="30">
      <c r="B22" s="15" t="s">
        <v>16</v>
      </c>
      <c r="C22" s="16">
        <v>80515605.900000006</v>
      </c>
      <c r="D22" s="16">
        <v>0</v>
      </c>
    </row>
    <row r="23" spans="2:8" s="17" customFormat="1">
      <c r="B23" s="15" t="s">
        <v>17</v>
      </c>
      <c r="C23" s="16">
        <f>733167196.8+3000</f>
        <v>733170196.79999995</v>
      </c>
      <c r="D23" s="16">
        <v>487222350</v>
      </c>
    </row>
    <row r="24" spans="2:8" s="17" customFormat="1" ht="30">
      <c r="B24" s="15" t="s">
        <v>37</v>
      </c>
      <c r="C24" s="16">
        <v>246293084.75999999</v>
      </c>
      <c r="D24" s="16">
        <v>14820993.08</v>
      </c>
    </row>
    <row r="25" spans="2:8">
      <c r="B25" s="5" t="s">
        <v>20</v>
      </c>
      <c r="C25" s="11">
        <f>SUM(C8:C24)</f>
        <v>26405042211.999996</v>
      </c>
      <c r="D25" s="6">
        <f>SUM(D8:D24)</f>
        <v>1671145859.9899998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9"/>
  <sheetViews>
    <sheetView topLeftCell="A16" zoomScaleNormal="100" workbookViewId="0">
      <selection activeCell="G9" sqref="G9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1" t="s">
        <v>33</v>
      </c>
      <c r="C2" s="21"/>
      <c r="D2" s="21"/>
    </row>
    <row r="3" spans="2:8" ht="32.25" customHeight="1">
      <c r="B3" s="21" t="s">
        <v>41</v>
      </c>
      <c r="C3" s="21"/>
      <c r="D3" s="21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19" t="s">
        <v>1</v>
      </c>
      <c r="C6" s="22" t="s">
        <v>21</v>
      </c>
      <c r="D6" s="20" t="s">
        <v>22</v>
      </c>
    </row>
    <row r="7" spans="2:8">
      <c r="B7" s="19"/>
      <c r="C7" s="22"/>
      <c r="D7" s="20"/>
      <c r="F7" s="7"/>
    </row>
    <row r="8" spans="2:8" s="13" customFormat="1">
      <c r="B8" s="14" t="s">
        <v>2</v>
      </c>
      <c r="C8" s="10">
        <v>139717388.22999999</v>
      </c>
      <c r="D8" s="10">
        <v>38342953.520000003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2034808.96</v>
      </c>
    </row>
    <row r="11" spans="2:8" s="13" customFormat="1" ht="60">
      <c r="B11" s="14" t="s">
        <v>5</v>
      </c>
      <c r="C11" s="10">
        <v>807241742.51999998</v>
      </c>
      <c r="D11" s="10">
        <v>124054503.78</v>
      </c>
      <c r="H11" s="12"/>
    </row>
    <row r="12" spans="2:8" s="13" customFormat="1" ht="29.25" customHeight="1">
      <c r="B12" s="14" t="s">
        <v>6</v>
      </c>
      <c r="C12" s="10">
        <v>22804146795.740002</v>
      </c>
      <c r="D12" s="10">
        <v>1281855363.45</v>
      </c>
    </row>
    <row r="13" spans="2:8" s="13" customFormat="1" ht="30" customHeight="1">
      <c r="B13" s="14" t="s">
        <v>7</v>
      </c>
      <c r="C13" s="10">
        <v>1360797802.3399999</v>
      </c>
      <c r="D13" s="10">
        <v>95157298.969999999</v>
      </c>
      <c r="H13" s="12"/>
    </row>
    <row r="14" spans="2:8" s="13" customFormat="1">
      <c r="B14" s="14" t="s">
        <v>9</v>
      </c>
      <c r="C14" s="10">
        <v>505230000</v>
      </c>
      <c r="D14" s="10">
        <v>164267844.69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55384194.399999999</v>
      </c>
      <c r="D16" s="10">
        <v>16942509.68</v>
      </c>
    </row>
    <row r="17" spans="2:8" s="13" customFormat="1">
      <c r="B17" s="14" t="s">
        <v>13</v>
      </c>
      <c r="C17" s="10">
        <v>5985730.0999999996</v>
      </c>
      <c r="D17" s="10">
        <v>1995243.36</v>
      </c>
    </row>
    <row r="18" spans="2:8" s="13" customFormat="1">
      <c r="B18" s="14" t="s">
        <v>30</v>
      </c>
      <c r="C18" s="10">
        <v>90873374.180000007</v>
      </c>
      <c r="D18" s="10">
        <v>4736496</v>
      </c>
    </row>
    <row r="19" spans="2:8" s="13" customFormat="1" ht="30">
      <c r="B19" s="14" t="s">
        <v>35</v>
      </c>
      <c r="C19" s="10">
        <v>29000000</v>
      </c>
      <c r="D19" s="10">
        <v>9460000</v>
      </c>
    </row>
    <row r="20" spans="2:8" s="13" customFormat="1" ht="30">
      <c r="B20" s="14" t="s">
        <v>36</v>
      </c>
      <c r="C20" s="10">
        <v>28827700</v>
      </c>
      <c r="D20" s="10">
        <v>8882800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54500000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499329458.39999998</v>
      </c>
    </row>
    <row r="24" spans="2:8" s="13" customFormat="1" ht="30">
      <c r="B24" s="14" t="s">
        <v>43</v>
      </c>
      <c r="C24" s="10">
        <v>172639335.55000001</v>
      </c>
      <c r="D24" s="10">
        <v>15871989.380000001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>
      <c r="B26" s="5" t="s">
        <v>20</v>
      </c>
      <c r="C26" s="11">
        <f>SUM(C8:C25)</f>
        <v>27545262930.990002</v>
      </c>
      <c r="D26" s="6">
        <f>SUM(D8:D25)</f>
        <v>2262931270.1900001</v>
      </c>
      <c r="H26" s="8"/>
    </row>
    <row r="29" spans="2:8">
      <c r="C29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Normal="100" workbookViewId="0">
      <selection activeCell="G11" sqref="G11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1" t="s">
        <v>33</v>
      </c>
      <c r="C2" s="21"/>
      <c r="D2" s="21"/>
    </row>
    <row r="3" spans="2:8" ht="32.25" customHeight="1">
      <c r="B3" s="21" t="s">
        <v>44</v>
      </c>
      <c r="C3" s="21"/>
      <c r="D3" s="21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19" t="s">
        <v>1</v>
      </c>
      <c r="C6" s="22" t="s">
        <v>21</v>
      </c>
      <c r="D6" s="20" t="s">
        <v>22</v>
      </c>
    </row>
    <row r="7" spans="2:8">
      <c r="B7" s="19"/>
      <c r="C7" s="22"/>
      <c r="D7" s="20"/>
      <c r="F7" s="7"/>
    </row>
    <row r="8" spans="2:8" s="13" customFormat="1">
      <c r="B8" s="14" t="s">
        <v>2</v>
      </c>
      <c r="C8" s="10">
        <v>139717388.22999999</v>
      </c>
      <c r="D8" s="10">
        <v>46510602.020000003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3499972.8</v>
      </c>
    </row>
    <row r="11" spans="2:8" s="13" customFormat="1" ht="60">
      <c r="B11" s="14" t="s">
        <v>5</v>
      </c>
      <c r="C11" s="10">
        <v>800241742.51999998</v>
      </c>
      <c r="D11" s="10">
        <v>141554772.31999999</v>
      </c>
      <c r="H11" s="12"/>
    </row>
    <row r="12" spans="2:8" s="13" customFormat="1" ht="29.25" customHeight="1">
      <c r="B12" s="14" t="s">
        <v>6</v>
      </c>
      <c r="C12" s="10">
        <v>22804146795.740002</v>
      </c>
      <c r="D12" s="10">
        <v>1632391917.6300001</v>
      </c>
    </row>
    <row r="13" spans="2:8" s="13" customFormat="1" ht="30" customHeight="1">
      <c r="B13" s="14" t="s">
        <v>7</v>
      </c>
      <c r="C13" s="10">
        <v>1360797802.3399999</v>
      </c>
      <c r="D13" s="10">
        <v>163682187.65000001</v>
      </c>
      <c r="H13" s="12"/>
    </row>
    <row r="14" spans="2:8" s="13" customFormat="1">
      <c r="B14" s="14" t="s">
        <v>9</v>
      </c>
      <c r="C14" s="10">
        <v>505230000</v>
      </c>
      <c r="D14" s="10">
        <v>182950790.25999999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55384194.399999999</v>
      </c>
      <c r="D16" s="10">
        <v>20828164.809999999</v>
      </c>
    </row>
    <row r="17" spans="2:8" s="13" customFormat="1">
      <c r="B17" s="14" t="s">
        <v>13</v>
      </c>
      <c r="C17" s="10">
        <v>5985730.0999999996</v>
      </c>
      <c r="D17" s="10">
        <v>1995243.36</v>
      </c>
    </row>
    <row r="18" spans="2:8" s="13" customFormat="1">
      <c r="B18" s="14" t="s">
        <v>30</v>
      </c>
      <c r="C18" s="10">
        <v>90873374.180000007</v>
      </c>
      <c r="D18" s="10">
        <v>5573120</v>
      </c>
    </row>
    <row r="19" spans="2:8" s="13" customFormat="1" ht="30">
      <c r="B19" s="14" t="s">
        <v>35</v>
      </c>
      <c r="C19" s="10">
        <v>29000000</v>
      </c>
      <c r="D19" s="10">
        <v>11825000</v>
      </c>
    </row>
    <row r="20" spans="2:8" s="13" customFormat="1" ht="30">
      <c r="B20" s="14" t="s">
        <v>36</v>
      </c>
      <c r="C20" s="10">
        <v>28827700</v>
      </c>
      <c r="D20" s="10">
        <v>10828500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54500000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643105932.47000003</v>
      </c>
    </row>
    <row r="24" spans="2:8" s="13" customFormat="1" ht="30">
      <c r="B24" s="14" t="s">
        <v>43</v>
      </c>
      <c r="C24" s="10">
        <v>172639335.55000001</v>
      </c>
      <c r="D24" s="10">
        <v>21723551.489999998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>
      <c r="B26" s="5" t="s">
        <v>20</v>
      </c>
      <c r="C26" s="11">
        <f>SUM(C8:C25)</f>
        <v>27538262930.990002</v>
      </c>
      <c r="D26" s="6">
        <f>SUM(D8:D25)</f>
        <v>2886469754.8100004</v>
      </c>
      <c r="H26" s="8"/>
    </row>
    <row r="29" spans="2:8">
      <c r="C29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01.08</vt:lpstr>
      <vt:lpstr>01.10</vt:lpstr>
      <vt:lpstr>01.01.2020</vt:lpstr>
      <vt:lpstr>01.02.2020 </vt:lpstr>
      <vt:lpstr>01.03.2020</vt:lpstr>
      <vt:lpstr>01.04.2020 </vt:lpstr>
      <vt:lpstr>01.05.2020 </vt:lpstr>
      <vt:lpstr>01.06.2020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2020-06-25T13:08:45Z</dcterms:modified>
</cp:coreProperties>
</file>